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rtem.tereschenko.ITGLOBAL\Dropbox\DPI\BRAS\"/>
    </mc:Choice>
  </mc:AlternateContent>
  <bookViews>
    <workbookView xWindow="0" yWindow="0" windowWidth="28800" windowHeight="13020"/>
  </bookViews>
  <sheets>
    <sheet name="Калькулятор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" i="1" l="1"/>
  <c r="C9" i="1" l="1"/>
  <c r="C10" i="1" l="1"/>
</calcChain>
</file>

<file path=xl/sharedStrings.xml><?xml version="1.0" encoding="utf-8"?>
<sst xmlns="http://schemas.openxmlformats.org/spreadsheetml/2006/main" count="39" uniqueCount="30">
  <si>
    <t>Требуется лицензия СКАТ</t>
  </si>
  <si>
    <t>Используется PPPoE (1-да, 0-нет)?</t>
  </si>
  <si>
    <t>Необходимое количество ядер частотой от 2,5ГГц</t>
  </si>
  <si>
    <t>Неободимое количество памяти, ГБ</t>
  </si>
  <si>
    <t>Верия СКАТ</t>
  </si>
  <si>
    <t>CPU cores</t>
  </si>
  <si>
    <t>RAM</t>
  </si>
  <si>
    <t>Заполните поле</t>
  </si>
  <si>
    <t>Используется IPv6 (1-да, 0-нет)?</t>
  </si>
  <si>
    <t>Укажите объем пула белых IP для CG-NAT?</t>
  </si>
  <si>
    <t>Входные параметры</t>
  </si>
  <si>
    <t>Лицензия и технические требования</t>
  </si>
  <si>
    <t>Справочная информация</t>
  </si>
  <si>
    <t>Пиковый входящий трафик в ЧНН, Гбит/с?</t>
  </si>
  <si>
    <t>Комментарий</t>
  </si>
  <si>
    <t>30% к CPU</t>
  </si>
  <si>
    <t>влияет на RAM</t>
  </si>
  <si>
    <t>до 3</t>
  </si>
  <si>
    <t>до 5</t>
  </si>
  <si>
    <t>до 20</t>
  </si>
  <si>
    <t>до 30</t>
  </si>
  <si>
    <t>Пиковый входящий, Гбит/с</t>
  </si>
  <si>
    <t>до 40</t>
  </si>
  <si>
    <t>до 50</t>
  </si>
  <si>
    <t>до 60</t>
  </si>
  <si>
    <t>до 100</t>
  </si>
  <si>
    <t>10% к RAM</t>
  </si>
  <si>
    <t>до 10</t>
  </si>
  <si>
    <t>Количество белых адресов в NAT pool</t>
  </si>
  <si>
    <t>Пиковый исходящий, Гбит/с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</si>
</sst>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/>
    </xf>
    <xf numFmtId="0" fontId="0" fillId="3" borderId="1" xfId="0" applyNumberFormat="1" applyFill="1" applyBorder="1" applyAlignment="1">
      <alignment horizontal="center"/>
    </xf>
    <xf numFmtId="0" fontId="1" fillId="4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1"/>
  <sheetViews>
    <sheetView tabSelected="1" workbookViewId="0">
      <selection activeCell="D14" sqref="D14"/>
    </sheetView>
  </sheetViews>
  <sheetFormatPr defaultRowHeight="14.4" x14ac:dyDescent="0.3"/>
  <cols>
    <col min="2" max="2" width="48" customWidth="1"/>
    <col min="3" max="3" width="21" style="2" customWidth="1"/>
    <col min="4" max="4" width="16" customWidth="1"/>
    <col min="6" max="6" width="28.109375" customWidth="1"/>
    <col min="7" max="7" width="25.88671875" customWidth="1"/>
    <col min="8" max="8" width="12.6640625" customWidth="1"/>
    <col min="9" max="9" width="15.21875" customWidth="1"/>
    <col min="10" max="10" width="13.77734375" customWidth="1"/>
    <col min="11" max="11" width="35.77734375" customWidth="1"/>
  </cols>
  <sheetData>
    <row r="1" spans="2:11" x14ac:dyDescent="0.3">
      <c r="B1" s="9" t="s">
        <v>10</v>
      </c>
      <c r="C1" s="10" t="s">
        <v>7</v>
      </c>
      <c r="D1" s="11" t="s">
        <v>14</v>
      </c>
      <c r="F1" s="13" t="s">
        <v>12</v>
      </c>
      <c r="G1" s="13"/>
      <c r="H1" s="13"/>
      <c r="I1" s="13"/>
      <c r="J1" s="13"/>
      <c r="K1" s="13"/>
    </row>
    <row r="2" spans="2:11" x14ac:dyDescent="0.3">
      <c r="B2" s="1"/>
      <c r="C2" s="5"/>
      <c r="D2" s="6"/>
      <c r="F2" s="3" t="s">
        <v>29</v>
      </c>
      <c r="G2" s="3" t="s">
        <v>21</v>
      </c>
      <c r="H2" s="3" t="s">
        <v>4</v>
      </c>
      <c r="I2" s="3" t="s">
        <v>5</v>
      </c>
      <c r="J2" s="3" t="s">
        <v>6</v>
      </c>
      <c r="K2" s="4" t="s">
        <v>28</v>
      </c>
    </row>
    <row r="3" spans="2:11" x14ac:dyDescent="0.3">
      <c r="B3" s="1" t="s">
        <v>13</v>
      </c>
      <c r="C3" s="8">
        <v>10</v>
      </c>
      <c r="D3" s="6"/>
      <c r="F3" s="3" t="s">
        <v>17</v>
      </c>
      <c r="G3" s="3" t="s">
        <v>17</v>
      </c>
      <c r="H3" s="3">
        <v>6</v>
      </c>
      <c r="I3" s="3">
        <v>4</v>
      </c>
      <c r="J3" s="3">
        <v>16</v>
      </c>
      <c r="K3" s="3">
        <v>100</v>
      </c>
    </row>
    <row r="4" spans="2:11" x14ac:dyDescent="0.3">
      <c r="B4" s="1" t="s">
        <v>9</v>
      </c>
      <c r="C4" s="8">
        <v>2000</v>
      </c>
      <c r="D4" s="6" t="s">
        <v>16</v>
      </c>
      <c r="F4" s="3" t="s">
        <v>18</v>
      </c>
      <c r="G4" s="3" t="s">
        <v>18</v>
      </c>
      <c r="H4" s="3">
        <v>10</v>
      </c>
      <c r="I4" s="3">
        <v>6</v>
      </c>
      <c r="J4" s="3">
        <v>32</v>
      </c>
      <c r="K4" s="3">
        <v>500</v>
      </c>
    </row>
    <row r="5" spans="2:11" x14ac:dyDescent="0.3">
      <c r="B5" s="1" t="s">
        <v>1</v>
      </c>
      <c r="C5" s="8">
        <v>0</v>
      </c>
      <c r="D5" s="7" t="s">
        <v>15</v>
      </c>
      <c r="F5" s="3" t="s">
        <v>27</v>
      </c>
      <c r="G5" s="3" t="s">
        <v>27</v>
      </c>
      <c r="H5" s="3">
        <v>20</v>
      </c>
      <c r="I5" s="3">
        <v>6</v>
      </c>
      <c r="J5" s="3">
        <v>48</v>
      </c>
      <c r="K5" s="3">
        <v>1000</v>
      </c>
    </row>
    <row r="6" spans="2:11" x14ac:dyDescent="0.3">
      <c r="B6" s="1" t="s">
        <v>8</v>
      </c>
      <c r="C6" s="8">
        <v>0</v>
      </c>
      <c r="D6" s="7" t="s">
        <v>26</v>
      </c>
      <c r="F6" s="3" t="s">
        <v>19</v>
      </c>
      <c r="G6" s="3" t="s">
        <v>19</v>
      </c>
      <c r="H6" s="3">
        <v>40</v>
      </c>
      <c r="I6" s="3">
        <v>12</v>
      </c>
      <c r="J6" s="3">
        <v>64</v>
      </c>
      <c r="K6" s="3">
        <v>2000</v>
      </c>
    </row>
    <row r="7" spans="2:11" x14ac:dyDescent="0.3">
      <c r="F7" s="3" t="s">
        <v>20</v>
      </c>
      <c r="G7" s="3" t="s">
        <v>20</v>
      </c>
      <c r="H7" s="3">
        <v>60</v>
      </c>
      <c r="I7" s="3">
        <v>18</v>
      </c>
      <c r="J7" s="3">
        <v>96</v>
      </c>
      <c r="K7" s="3">
        <v>3000</v>
      </c>
    </row>
    <row r="8" spans="2:11" x14ac:dyDescent="0.3">
      <c r="B8" s="12" t="s">
        <v>11</v>
      </c>
      <c r="C8" s="12"/>
      <c r="F8" s="3" t="s">
        <v>22</v>
      </c>
      <c r="G8" s="3" t="s">
        <v>22</v>
      </c>
      <c r="H8" s="3">
        <v>80</v>
      </c>
      <c r="I8" s="3">
        <v>22</v>
      </c>
      <c r="J8" s="3">
        <v>128</v>
      </c>
      <c r="K8" s="3">
        <v>4000</v>
      </c>
    </row>
    <row r="9" spans="2:11" x14ac:dyDescent="0.3">
      <c r="B9" s="1" t="s">
        <v>0</v>
      </c>
      <c r="C9" s="3">
        <f>ROUNDUP(C3/10,0)*20</f>
        <v>20</v>
      </c>
      <c r="F9" s="3" t="s">
        <v>23</v>
      </c>
      <c r="G9" s="3" t="s">
        <v>23</v>
      </c>
      <c r="H9" s="3">
        <v>100</v>
      </c>
      <c r="I9" s="3">
        <v>28</v>
      </c>
      <c r="J9" s="3">
        <v>160</v>
      </c>
      <c r="K9" s="3">
        <v>5000</v>
      </c>
    </row>
    <row r="10" spans="2:11" x14ac:dyDescent="0.3">
      <c r="B10" s="1" t="s">
        <v>2</v>
      </c>
      <c r="C10" s="3">
        <f>VLOOKUP(C9,H3:J11,2,FALSE)+ROUNDUP(VLOOKUP(C9,H3:J11,2,FALSE)*0.3*C5,0)</f>
        <v>6</v>
      </c>
      <c r="F10" s="3" t="s">
        <v>24</v>
      </c>
      <c r="G10" s="3" t="s">
        <v>24</v>
      </c>
      <c r="H10" s="3">
        <v>120</v>
      </c>
      <c r="I10" s="3">
        <v>32</v>
      </c>
      <c r="J10" s="3">
        <v>192</v>
      </c>
      <c r="K10" s="3">
        <v>6000</v>
      </c>
    </row>
    <row r="11" spans="2:11" x14ac:dyDescent="0.3">
      <c r="B11" s="1" t="s">
        <v>3</v>
      </c>
      <c r="C11" s="3">
        <f>ROUNDUP(VLOOKUP(C9,H3:J11,3,FALSE)+(C4-VLOOKUP(C9,H3:K11,4,FALSE))/100+ROUNDUP(VLOOKUP(C9,H3:J11,3,FALSE)*C6*0.1,0),0)</f>
        <v>58</v>
      </c>
      <c r="F11" s="3" t="s">
        <v>25</v>
      </c>
      <c r="G11" s="3" t="s">
        <v>25</v>
      </c>
      <c r="H11" s="3">
        <v>200</v>
      </c>
      <c r="I11" s="3">
        <v>64</v>
      </c>
      <c r="J11" s="3">
        <v>256</v>
      </c>
      <c r="K11" s="3">
        <v>10000</v>
      </c>
    </row>
  </sheetData>
  <mergeCells count="2">
    <mergeCell ref="B8:C8"/>
    <mergeCell ref="F1:K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Калькулятор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Tereschenko, Artem</dc:creator>
  <cp:lastModifiedBy>Tereschenko, Artem</cp:lastModifiedBy>
  <dcterms:created xsi:type="dcterms:W3CDTF">2019-12-18T11:57:17Z</dcterms:created>
  <dcterms:modified xsi:type="dcterms:W3CDTF">2019-12-19T11:44:29Z</dcterms:modified>
</cp:coreProperties>
</file>